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91F1BF9-D16F-4B2F-9E3E-A3FBA4C32A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RST Major" sheetId="8" r:id="rId1"/>
  </sheets>
  <definedNames>
    <definedName name="List_Interviewers">#REF!</definedName>
    <definedName name="List_Opening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8" l="1"/>
  <c r="C38" i="8"/>
  <c r="B38" i="8"/>
  <c r="C36" i="8"/>
  <c r="C35" i="8"/>
  <c r="C32" i="8"/>
  <c r="C31" i="8"/>
  <c r="C28" i="8"/>
  <c r="C27" i="8"/>
  <c r="C24" i="8"/>
  <c r="C23" i="8"/>
  <c r="C20" i="8"/>
  <c r="C19" i="8"/>
  <c r="C13" i="8"/>
  <c r="C12" i="8"/>
  <c r="C11" i="8"/>
  <c r="C7" i="8"/>
  <c r="C8" i="8"/>
  <c r="C6" i="8"/>
</calcChain>
</file>

<file path=xl/sharedStrings.xml><?xml version="1.0" encoding="utf-8"?>
<sst xmlns="http://schemas.openxmlformats.org/spreadsheetml/2006/main" count="69" uniqueCount="38">
  <si>
    <r>
      <t xml:space="preserve">If you are taking or considering another major or minor, review UBC's regulations around </t>
    </r>
    <r>
      <rPr>
        <b/>
        <i/>
        <sz val="10"/>
        <color theme="1" tint="4.9989318521683403E-2"/>
        <rFont val="Verdana"/>
        <family val="2"/>
        <scheme val="major"/>
      </rPr>
      <t xml:space="preserve">double counting. </t>
    </r>
    <r>
      <rPr>
        <i/>
        <sz val="10"/>
        <color theme="1" tint="4.9989318521683403E-2"/>
        <rFont val="Verdana"/>
        <family val="2"/>
        <scheme val="major"/>
      </rPr>
      <t>Details about what can be double counted and how much are outlined at https://vancouver.calendar.ubc.ca/faculties-colleges-and-schools/faculty-arts/bachelor-arts/credit-requirements-and-regulations</t>
    </r>
  </si>
  <si>
    <t>Lower level core requirements</t>
  </si>
  <si>
    <t>Status</t>
  </si>
  <si>
    <t>Credits</t>
  </si>
  <si>
    <t>Course choice</t>
  </si>
  <si>
    <t>Term when complete</t>
  </si>
  <si>
    <t>Comments</t>
  </si>
  <si>
    <t>ex. 24W</t>
  </si>
  <si>
    <t>ex. Hoping to complete on exchange in 24W</t>
  </si>
  <si>
    <t>PLAN 211</t>
  </si>
  <si>
    <t>PLAN 231</t>
  </si>
  <si>
    <t>Incomplete</t>
  </si>
  <si>
    <t>Upper level core requirements</t>
  </si>
  <si>
    <t>Focus Area Requirements</t>
  </si>
  <si>
    <t>FA1: Indigenous Urban Life</t>
  </si>
  <si>
    <t>PLAN 321</t>
  </si>
  <si>
    <t>FA2: Nature of Cities</t>
  </si>
  <si>
    <t>PLAN 351</t>
  </si>
  <si>
    <t>FA3: Globalizing Cities</t>
  </si>
  <si>
    <t>PLAN 331</t>
  </si>
  <si>
    <t>FA4: Technology and Cities</t>
  </si>
  <si>
    <t>FA5: Cities and Communities</t>
  </si>
  <si>
    <t>Total Credits (In Progress)</t>
  </si>
  <si>
    <t>Total Credits Remaining</t>
  </si>
  <si>
    <t>Program Requirements, Urban Studies Major (As of 25W)</t>
  </si>
  <si>
    <r>
      <rPr>
        <b/>
        <i/>
        <sz val="11"/>
        <color theme="1" tint="4.9989318521683403E-2"/>
        <rFont val="Verdana"/>
        <family val="2"/>
        <scheme val="major"/>
      </rPr>
      <t>Instructions:</t>
    </r>
    <r>
      <rPr>
        <b/>
        <i/>
        <sz val="10"/>
        <color theme="1" tint="4.9989318521683403E-2"/>
        <rFont val="Verdana"/>
        <family val="2"/>
        <scheme val="major"/>
      </rPr>
      <t>This plan does not include the Bachelor of Arts degree requirements</t>
    </r>
    <r>
      <rPr>
        <i/>
        <sz val="10"/>
        <color theme="1" tint="4.9989318521683403E-2"/>
        <rFont val="Verdana"/>
        <family val="2"/>
        <scheme val="major"/>
      </rPr>
      <t xml:space="preserve"> outlined at https://vancouver.calendar.ubc.ca/faculties-colleges-and-schools/faculty-arts/bachelor-arts. All requirements are subject to change. Check the UBC Calendar and/or Arts Advising regularly to ensure proper progress.</t>
    </r>
  </si>
  <si>
    <t>URST 200 or GEOG 250</t>
  </si>
  <si>
    <t>GEOG 371</t>
  </si>
  <si>
    <t>URST/GEOG 451</t>
  </si>
  <si>
    <t>URST/PLAN 452</t>
  </si>
  <si>
    <t>1 of GEOG 355, 395, 432</t>
  </si>
  <si>
    <t>1 of GEOG/ENST 310,311, 313, 351, 423</t>
  </si>
  <si>
    <t>1 of GEOS 270, 370</t>
  </si>
  <si>
    <t>1 of PLAN 221, 341</t>
  </si>
  <si>
    <t>1 of GEOG 350, 357</t>
  </si>
  <si>
    <t>1 of PLAN 361, 425</t>
  </si>
  <si>
    <t>1 of GEOG/URST 352, 353, 364, 391</t>
  </si>
  <si>
    <t>Note: For 2025W, more PLAN courses are accepted through manual overrides (PLAN 361, 448A/B/C/D/E). Please use this form to learn more and request overrides: https://ubc.ca1.qualtrics.com/jfe/form/SV_eYayAaNy1lgfJQi.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</si>
</sst>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\)"/>
  </numFmts>
  <fonts count="15" x14ac:knownFonts="1">
    <font>
      <sz val="11"/>
      <color theme="1"/>
      <name val="Tahoma"/>
      <family val="2"/>
      <scheme val="minor"/>
    </font>
    <font>
      <sz val="10"/>
      <color theme="1" tint="0.14999847407452621"/>
      <name val="Tahoma"/>
      <family val="2"/>
      <scheme val="minor"/>
    </font>
    <font>
      <b/>
      <sz val="10"/>
      <color theme="1" tint="0.14999847407452621"/>
      <name val="Tahoma"/>
      <family val="2"/>
      <scheme val="minor"/>
    </font>
    <font>
      <b/>
      <sz val="10"/>
      <color theme="1" tint="4.9989318521683403E-2"/>
      <name val="Verdana"/>
      <family val="2"/>
      <scheme val="major"/>
    </font>
    <font>
      <b/>
      <sz val="12"/>
      <color theme="1" tint="4.9989318521683403E-2"/>
      <name val="Verdana"/>
      <family val="2"/>
      <scheme val="major"/>
    </font>
    <font>
      <b/>
      <sz val="12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9"/>
      <color theme="1" tint="0.14999847407452621"/>
      <name val="Tahoma"/>
      <family val="2"/>
      <scheme val="minor"/>
    </font>
    <font>
      <b/>
      <sz val="9"/>
      <color theme="1" tint="0.14999847407452621"/>
      <name val="Tahoma"/>
      <family val="2"/>
      <scheme val="minor"/>
    </font>
    <font>
      <b/>
      <sz val="9"/>
      <color theme="1"/>
      <name val="Tahoma"/>
      <family val="2"/>
      <scheme val="minor"/>
    </font>
    <font>
      <b/>
      <sz val="9"/>
      <color theme="1" tint="4.9989318521683403E-2"/>
      <name val="Verdana"/>
      <family val="2"/>
      <scheme val="major"/>
    </font>
    <font>
      <sz val="9"/>
      <color theme="1"/>
      <name val="Tahoma"/>
      <family val="2"/>
      <scheme val="minor"/>
    </font>
    <font>
      <i/>
      <sz val="10"/>
      <color theme="1" tint="4.9989318521683403E-2"/>
      <name val="Verdana"/>
      <family val="2"/>
      <scheme val="major"/>
    </font>
    <font>
      <b/>
      <i/>
      <sz val="10"/>
      <color theme="1" tint="4.9989318521683403E-2"/>
      <name val="Verdana"/>
      <family val="2"/>
      <scheme val="major"/>
    </font>
    <font>
      <b/>
      <i/>
      <sz val="11"/>
      <color theme="1" tint="4.9989318521683403E-2"/>
      <name val="Verdan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1" fillId="0" borderId="4" xfId="0" applyFont="1" applyBorder="1"/>
    <xf numFmtId="0" fontId="7" fillId="2" borderId="4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11" fillId="2" borderId="4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2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1" fillId="2" borderId="2" xfId="0" applyFont="1" applyFill="1" applyBorder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10" fillId="3" borderId="10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9" fillId="3" borderId="10" xfId="0" applyFont="1" applyFill="1" applyBorder="1"/>
    <xf numFmtId="0" fontId="8" fillId="3" borderId="8" xfId="0" applyFont="1" applyFill="1" applyBorder="1" applyAlignment="1">
      <alignment wrapText="1"/>
    </xf>
    <xf numFmtId="0" fontId="8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wrapText="1"/>
    </xf>
    <xf numFmtId="0" fontId="9" fillId="3" borderId="7" xfId="0" applyFont="1" applyFill="1" applyBorder="1"/>
    <xf numFmtId="0" fontId="7" fillId="3" borderId="7" xfId="0" applyFont="1" applyFill="1" applyBorder="1" applyAlignment="1">
      <alignment horizontal="left" vertical="center" wrapText="1" indent="1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/>
    <xf numFmtId="0" fontId="8" fillId="3" borderId="7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6" fillId="3" borderId="8" xfId="0" applyFont="1" applyFill="1" applyBorder="1"/>
    <xf numFmtId="0" fontId="2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10" fillId="3" borderId="8" xfId="0" applyFont="1" applyFill="1" applyBorder="1" applyAlignment="1">
      <alignment wrapText="1"/>
    </xf>
    <xf numFmtId="0" fontId="8" fillId="3" borderId="10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 indent="1"/>
    </xf>
    <xf numFmtId="0" fontId="8" fillId="3" borderId="11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 indent="1"/>
    </xf>
    <xf numFmtId="0" fontId="8" fillId="3" borderId="8" xfId="0" applyFont="1" applyFill="1" applyBorder="1" applyAlignment="1">
      <alignment horizontal="left" vertical="center" wrapText="1" indent="1"/>
    </xf>
    <xf numFmtId="0" fontId="9" fillId="3" borderId="8" xfId="0" applyFont="1" applyFill="1" applyBorder="1" applyAlignment="1">
      <alignment horizontal="center"/>
    </xf>
    <xf numFmtId="164" fontId="9" fillId="3" borderId="8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45">
    <dxf>
      <fill>
        <patternFill>
          <bgColor rgb="FF92D050"/>
        </patternFill>
      </fill>
    </dxf>
    <dxf>
      <fill>
        <patternFill>
          <bgColor rgb="FFFFABAB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2065187536243"/>
          <bgColor theme="0" tint="-4.9989318521683403E-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6" tint="-0.249977111117893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6" tint="-0.249977111117893"/>
      </font>
      <border diagonalUp="0" diagonalDown="0">
        <left/>
        <right/>
        <top/>
        <bottom style="thin">
          <color theme="5"/>
        </bottom>
        <vertical/>
        <horizontal/>
      </border>
    </dxf>
  </dxfs>
  <tableStyles count="1" defaultTableStyle="TableStyleMedium2" defaultPivotStyle="PivotStyleLight16">
    <tableStyle name="Job Candidates Tracker 1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mruColors>
      <color rgb="FFFFFFCC"/>
      <color rgb="FFFFCC99"/>
      <color rgb="FFFFABAB"/>
      <color rgb="FFCCCCFF"/>
      <color rgb="FFCCECFF"/>
      <color rgb="FFB7D3B7"/>
      <color rgb="FF97B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75">
      <a:majorFont>
        <a:latin typeface="Verdan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A6-A395-489B-8116-464DABDE002B}">
  <dimension ref="A1:G39"/>
  <sheetViews>
    <sheetView tabSelected="1" workbookViewId="0">
      <selection activeCell="D23" sqref="D23"/>
    </sheetView>
  </sheetViews>
  <sheetFormatPr defaultRowHeight="13.8" x14ac:dyDescent="0.25"/>
  <cols>
    <col min="1" max="1" width="25.19921875" customWidth="1"/>
    <col min="2" max="2" width="11.5" style="2" customWidth="1"/>
    <col min="3" max="3" width="7.59765625" style="2" customWidth="1"/>
    <col min="4" max="4" width="15" customWidth="1"/>
    <col min="5" max="5" width="16.19921875" customWidth="1"/>
    <col min="6" max="6" width="45.5" customWidth="1"/>
    <col min="7" max="7" width="12.69921875" customWidth="1"/>
  </cols>
  <sheetData>
    <row r="1" spans="1:7" s="1" customFormat="1" ht="35.4" customHeight="1" x14ac:dyDescent="0.25">
      <c r="A1" s="69" t="s">
        <v>24</v>
      </c>
      <c r="B1" s="69"/>
      <c r="C1" s="69"/>
      <c r="D1" s="69"/>
      <c r="E1" s="69"/>
      <c r="F1" s="69"/>
    </row>
    <row r="2" spans="1:7" s="1" customFormat="1" ht="56.25" customHeight="1" x14ac:dyDescent="0.25">
      <c r="A2" s="68" t="s">
        <v>25</v>
      </c>
      <c r="B2" s="68"/>
      <c r="C2" s="68"/>
      <c r="D2" s="68"/>
      <c r="E2" s="68"/>
      <c r="F2" s="68"/>
    </row>
    <row r="3" spans="1:7" s="1" customFormat="1" ht="56.25" customHeight="1" x14ac:dyDescent="0.25">
      <c r="A3" s="70" t="s">
        <v>0</v>
      </c>
      <c r="B3" s="70"/>
      <c r="C3" s="70"/>
      <c r="D3" s="70"/>
      <c r="E3" s="70"/>
      <c r="F3" s="70"/>
    </row>
    <row r="4" spans="1:7" s="10" customFormat="1" ht="29.7" customHeight="1" x14ac:dyDescent="0.2">
      <c r="A4" s="34" t="s">
        <v>1</v>
      </c>
      <c r="B4" s="53" t="s">
        <v>2</v>
      </c>
      <c r="C4" s="53" t="s">
        <v>3</v>
      </c>
      <c r="D4" s="34" t="s">
        <v>4</v>
      </c>
      <c r="E4" s="35" t="s">
        <v>5</v>
      </c>
      <c r="F4" s="36" t="s">
        <v>6</v>
      </c>
    </row>
    <row r="5" spans="1:7" s="13" customFormat="1" ht="12.45" customHeight="1" x14ac:dyDescent="0.2">
      <c r="A5" s="11"/>
      <c r="B5" s="54"/>
      <c r="C5" s="54"/>
      <c r="D5" s="11"/>
      <c r="E5" s="12" t="s">
        <v>7</v>
      </c>
      <c r="F5" s="11" t="s">
        <v>8</v>
      </c>
    </row>
    <row r="6" spans="1:7" s="13" customFormat="1" ht="23.25" customHeight="1" x14ac:dyDescent="0.2">
      <c r="A6" s="3" t="s">
        <v>9</v>
      </c>
      <c r="B6" s="14" t="s">
        <v>11</v>
      </c>
      <c r="C6" s="45">
        <f>IF(B6="Complete","3", IF(B6="In Progress","(3)",0))</f>
        <v>0</v>
      </c>
      <c r="D6" s="71" t="s">
        <v>9</v>
      </c>
      <c r="E6" s="15"/>
      <c r="F6" s="16"/>
    </row>
    <row r="7" spans="1:7" s="13" customFormat="1" ht="29.7" customHeight="1" x14ac:dyDescent="0.2">
      <c r="A7" s="17" t="s">
        <v>10</v>
      </c>
      <c r="B7" s="18" t="s">
        <v>11</v>
      </c>
      <c r="C7" s="6">
        <f t="shared" ref="C7:C8" si="0">IF(B7="Complete","3", IF(B7="In Progress","(3)",0))</f>
        <v>0</v>
      </c>
      <c r="D7" s="72" t="s">
        <v>10</v>
      </c>
      <c r="E7" s="19"/>
      <c r="F7" s="20"/>
    </row>
    <row r="8" spans="1:7" s="24" customFormat="1" ht="30.75" customHeight="1" x14ac:dyDescent="0.25">
      <c r="A8" s="5" t="s">
        <v>26</v>
      </c>
      <c r="B8" s="21" t="s">
        <v>11</v>
      </c>
      <c r="C8" s="9">
        <f t="shared" si="0"/>
        <v>0</v>
      </c>
      <c r="D8" s="73"/>
      <c r="E8" s="22"/>
      <c r="F8" s="23"/>
    </row>
    <row r="9" spans="1:7" s="13" customFormat="1" ht="15.75" customHeight="1" x14ac:dyDescent="0.2">
      <c r="B9" s="25"/>
      <c r="C9" s="25"/>
      <c r="E9" s="26"/>
    </row>
    <row r="10" spans="1:7" s="13" customFormat="1" ht="32.25" customHeight="1" x14ac:dyDescent="0.2">
      <c r="A10" s="37" t="s">
        <v>12</v>
      </c>
      <c r="B10" s="38" t="s">
        <v>2</v>
      </c>
      <c r="C10" s="38" t="s">
        <v>3</v>
      </c>
      <c r="D10" s="52" t="s">
        <v>4</v>
      </c>
      <c r="E10" s="39" t="s">
        <v>5</v>
      </c>
      <c r="F10" s="40" t="s">
        <v>6</v>
      </c>
    </row>
    <row r="11" spans="1:7" s="13" customFormat="1" ht="22.5" customHeight="1" x14ac:dyDescent="0.2">
      <c r="A11" s="3" t="s">
        <v>27</v>
      </c>
      <c r="B11" s="6" t="s">
        <v>11</v>
      </c>
      <c r="C11" s="45">
        <f>IF(B11="Complete","3", IF(B11="In Progress","(3)",0))</f>
        <v>0</v>
      </c>
      <c r="D11" s="27" t="s">
        <v>27</v>
      </c>
      <c r="E11" s="15"/>
      <c r="F11" s="28"/>
      <c r="G11" s="10"/>
    </row>
    <row r="12" spans="1:7" s="13" customFormat="1" ht="22.5" customHeight="1" x14ac:dyDescent="0.2">
      <c r="A12" s="17" t="s">
        <v>28</v>
      </c>
      <c r="B12" s="29" t="s">
        <v>11</v>
      </c>
      <c r="C12" s="29">
        <f t="shared" ref="C12:C13" si="1">IF(B12="Complete","3", IF(B12="In Progress","(3)",0))</f>
        <v>0</v>
      </c>
      <c r="D12" s="30"/>
      <c r="E12" s="19"/>
      <c r="F12" s="31"/>
    </row>
    <row r="13" spans="1:7" s="13" customFormat="1" ht="26.4" customHeight="1" x14ac:dyDescent="0.2">
      <c r="A13" s="5" t="s">
        <v>29</v>
      </c>
      <c r="B13" s="9" t="s">
        <v>11</v>
      </c>
      <c r="C13" s="9">
        <f t="shared" si="1"/>
        <v>0</v>
      </c>
      <c r="D13" s="32"/>
      <c r="E13" s="22"/>
      <c r="F13" s="33"/>
    </row>
    <row r="16" spans="1:7" ht="26.4" x14ac:dyDescent="0.25">
      <c r="A16" s="48" t="s">
        <v>13</v>
      </c>
      <c r="B16" s="49" t="s">
        <v>2</v>
      </c>
      <c r="C16" s="49" t="s">
        <v>3</v>
      </c>
      <c r="D16" s="50" t="s">
        <v>4</v>
      </c>
      <c r="E16" s="51" t="s">
        <v>5</v>
      </c>
      <c r="F16" s="51" t="s">
        <v>6</v>
      </c>
    </row>
    <row r="17" spans="1:6" ht="42" customHeight="1" x14ac:dyDescent="0.25">
      <c r="A17" s="77" t="s">
        <v>37</v>
      </c>
      <c r="B17" s="77"/>
      <c r="C17" s="77"/>
      <c r="D17" s="77"/>
      <c r="E17" s="77"/>
      <c r="F17" s="78"/>
    </row>
    <row r="18" spans="1:6" x14ac:dyDescent="0.25">
      <c r="A18" s="57" t="s">
        <v>14</v>
      </c>
      <c r="B18" s="58"/>
      <c r="C18" s="58"/>
      <c r="D18" s="59"/>
      <c r="E18" s="59"/>
      <c r="F18" s="41"/>
    </row>
    <row r="19" spans="1:6" x14ac:dyDescent="0.25">
      <c r="A19" s="3" t="s">
        <v>30</v>
      </c>
      <c r="B19" s="6" t="s">
        <v>11</v>
      </c>
      <c r="C19" s="6">
        <f>IF(B19="Complete","3", IF(B19="In Progress","(3)",0))</f>
        <v>0</v>
      </c>
      <c r="D19" s="3"/>
      <c r="E19" s="3"/>
      <c r="F19" s="4"/>
    </row>
    <row r="20" spans="1:6" x14ac:dyDescent="0.25">
      <c r="A20" s="75" t="s">
        <v>15</v>
      </c>
      <c r="B20" s="9" t="s">
        <v>11</v>
      </c>
      <c r="C20" s="74">
        <f t="shared" ref="C20:C36" si="2">IF(B20="Complete","3", IF(B20="In Progress","(3)",0))</f>
        <v>0</v>
      </c>
      <c r="D20" s="75" t="s">
        <v>15</v>
      </c>
      <c r="E20" s="75"/>
      <c r="F20" s="76"/>
    </row>
    <row r="21" spans="1:6" x14ac:dyDescent="0.25">
      <c r="A21" s="4"/>
      <c r="B21" s="7"/>
      <c r="C21" s="6"/>
      <c r="D21" s="4"/>
      <c r="E21" s="4"/>
      <c r="F21" s="4"/>
    </row>
    <row r="22" spans="1:6" x14ac:dyDescent="0.25">
      <c r="A22" s="60" t="s">
        <v>16</v>
      </c>
      <c r="B22" s="58"/>
      <c r="C22" s="58"/>
      <c r="D22" s="59"/>
      <c r="E22" s="59"/>
      <c r="F22" s="42"/>
    </row>
    <row r="23" spans="1:6" ht="22.8" x14ac:dyDescent="0.25">
      <c r="A23" s="3" t="s">
        <v>31</v>
      </c>
      <c r="B23" s="6" t="s">
        <v>11</v>
      </c>
      <c r="C23" s="6">
        <f t="shared" si="2"/>
        <v>0</v>
      </c>
      <c r="D23" s="3"/>
      <c r="E23" s="3"/>
      <c r="F23" s="4"/>
    </row>
    <row r="24" spans="1:6" x14ac:dyDescent="0.25">
      <c r="A24" s="75" t="s">
        <v>17</v>
      </c>
      <c r="B24" s="9" t="s">
        <v>11</v>
      </c>
      <c r="C24" s="74">
        <f t="shared" si="2"/>
        <v>0</v>
      </c>
      <c r="D24" s="75" t="s">
        <v>17</v>
      </c>
      <c r="E24" s="75"/>
      <c r="F24" s="76"/>
    </row>
    <row r="25" spans="1:6" x14ac:dyDescent="0.25">
      <c r="A25" s="4"/>
      <c r="B25" s="7"/>
      <c r="C25" s="6"/>
      <c r="D25" s="4"/>
      <c r="E25" s="4"/>
      <c r="F25" s="4"/>
    </row>
    <row r="26" spans="1:6" x14ac:dyDescent="0.25">
      <c r="A26" s="60" t="s">
        <v>18</v>
      </c>
      <c r="B26" s="58"/>
      <c r="C26" s="58"/>
      <c r="D26" s="59"/>
      <c r="E26" s="59"/>
      <c r="F26" s="41"/>
    </row>
    <row r="27" spans="1:6" ht="22.8" x14ac:dyDescent="0.25">
      <c r="A27" s="3" t="s">
        <v>36</v>
      </c>
      <c r="B27" s="6" t="s">
        <v>11</v>
      </c>
      <c r="C27" s="6">
        <f t="shared" si="2"/>
        <v>0</v>
      </c>
      <c r="D27" s="3"/>
      <c r="E27" s="3"/>
      <c r="F27" s="4"/>
    </row>
    <row r="28" spans="1:6" x14ac:dyDescent="0.25">
      <c r="A28" s="75" t="s">
        <v>19</v>
      </c>
      <c r="B28" s="9" t="s">
        <v>11</v>
      </c>
      <c r="C28" s="74">
        <f t="shared" si="2"/>
        <v>0</v>
      </c>
      <c r="D28" s="75" t="s">
        <v>19</v>
      </c>
      <c r="E28" s="75"/>
      <c r="F28" s="76"/>
    </row>
    <row r="29" spans="1:6" x14ac:dyDescent="0.25">
      <c r="A29" s="4"/>
      <c r="B29" s="45"/>
      <c r="C29" s="55"/>
      <c r="D29" s="47"/>
      <c r="E29" s="4"/>
      <c r="F29" s="8"/>
    </row>
    <row r="30" spans="1:6" x14ac:dyDescent="0.25">
      <c r="A30" s="43" t="s">
        <v>20</v>
      </c>
      <c r="B30" s="61"/>
      <c r="C30" s="61"/>
      <c r="D30" s="62"/>
      <c r="E30" s="62"/>
      <c r="F30" s="44"/>
    </row>
    <row r="31" spans="1:6" x14ac:dyDescent="0.25">
      <c r="A31" s="3" t="s">
        <v>32</v>
      </c>
      <c r="B31" s="6" t="s">
        <v>11</v>
      </c>
      <c r="C31" s="6">
        <f t="shared" si="2"/>
        <v>0</v>
      </c>
      <c r="D31" s="3"/>
      <c r="E31" s="3"/>
      <c r="F31" s="4"/>
    </row>
    <row r="32" spans="1:6" x14ac:dyDescent="0.25">
      <c r="A32" s="75" t="s">
        <v>33</v>
      </c>
      <c r="B32" s="9" t="s">
        <v>11</v>
      </c>
      <c r="C32" s="74">
        <f t="shared" si="2"/>
        <v>0</v>
      </c>
      <c r="D32" s="75"/>
      <c r="E32" s="75"/>
      <c r="F32" s="76"/>
    </row>
    <row r="33" spans="1:6" x14ac:dyDescent="0.25">
      <c r="A33" s="4"/>
      <c r="B33" s="14"/>
      <c r="C33" s="56"/>
      <c r="D33" s="47"/>
      <c r="E33" s="4"/>
      <c r="F33" s="8"/>
    </row>
    <row r="34" spans="1:6" x14ac:dyDescent="0.25">
      <c r="A34" s="43" t="s">
        <v>21</v>
      </c>
      <c r="B34" s="61"/>
      <c r="C34" s="61"/>
      <c r="D34" s="62"/>
      <c r="E34" s="62"/>
      <c r="F34" s="44"/>
    </row>
    <row r="35" spans="1:6" x14ac:dyDescent="0.25">
      <c r="A35" s="3" t="s">
        <v>34</v>
      </c>
      <c r="B35" s="6" t="s">
        <v>11</v>
      </c>
      <c r="C35" s="6">
        <f t="shared" si="2"/>
        <v>0</v>
      </c>
      <c r="D35" s="3"/>
      <c r="E35" s="3"/>
      <c r="F35" s="4"/>
    </row>
    <row r="36" spans="1:6" x14ac:dyDescent="0.25">
      <c r="A36" s="75" t="s">
        <v>35</v>
      </c>
      <c r="B36" s="9" t="s">
        <v>11</v>
      </c>
      <c r="C36" s="74">
        <f t="shared" si="2"/>
        <v>0</v>
      </c>
      <c r="D36" s="75"/>
      <c r="E36" s="75"/>
      <c r="F36" s="76"/>
    </row>
    <row r="37" spans="1:6" x14ac:dyDescent="0.25">
      <c r="A37" s="66"/>
      <c r="B37" s="46"/>
      <c r="C37" s="46"/>
      <c r="D37" s="67"/>
      <c r="E37" s="8"/>
      <c r="F37" s="8"/>
    </row>
    <row r="38" spans="1:6" x14ac:dyDescent="0.25">
      <c r="A38" s="63" t="s">
        <v>22</v>
      </c>
      <c r="B38" s="64">
        <f>COUNTIF(B6:B36,"Complete")*3</f>
        <v>0</v>
      </c>
      <c r="C38" s="65">
        <f>COUNTIF(B6:B36,"In Progress")*3</f>
        <v>0</v>
      </c>
    </row>
    <row r="39" spans="1:6" x14ac:dyDescent="0.25">
      <c r="A39" s="63" t="s">
        <v>23</v>
      </c>
      <c r="B39" s="64">
        <f>COUNTIF(B6:B36,"Incomplete")*3</f>
        <v>48</v>
      </c>
    </row>
  </sheetData>
  <mergeCells count="4">
    <mergeCell ref="A2:F2"/>
    <mergeCell ref="A1:F1"/>
    <mergeCell ref="A3:F3"/>
    <mergeCell ref="A17:F17"/>
  </mergeCells>
  <conditionalFormatting sqref="D6:D7">
    <cfRule type="cellIs" dxfId="37" priority="45" stopIfTrue="1" operator="equal">
      <formula>"For phone screen"</formula>
    </cfRule>
    <cfRule type="cellIs" dxfId="36" priority="46" stopIfTrue="1" operator="equal">
      <formula>"For interview"</formula>
    </cfRule>
    <cfRule type="cellIs" dxfId="35" priority="47" stopIfTrue="1" operator="equal">
      <formula>"Awaiting decision"</formula>
    </cfRule>
    <cfRule type="cellIs" dxfId="34" priority="48" stopIfTrue="1" operator="equal">
      <formula>"Hired"</formula>
    </cfRule>
  </conditionalFormatting>
  <conditionalFormatting sqref="D8">
    <cfRule type="cellIs" dxfId="33" priority="35" stopIfTrue="1" operator="equal">
      <formula>"For phone screen"</formula>
    </cfRule>
    <cfRule type="cellIs" dxfId="32" priority="36" stopIfTrue="1" operator="equal">
      <formula>"For interview"</formula>
    </cfRule>
    <cfRule type="cellIs" dxfId="31" priority="37" stopIfTrue="1" operator="equal">
      <formula>"Awaiting decision"</formula>
    </cfRule>
    <cfRule type="cellIs" dxfId="30" priority="38" stopIfTrue="1" operator="equal">
      <formula>"Hired"</formula>
    </cfRule>
  </conditionalFormatting>
  <conditionalFormatting sqref="D11:D12">
    <cfRule type="cellIs" dxfId="29" priority="31" stopIfTrue="1" operator="equal">
      <formula>"For phone screen"</formula>
    </cfRule>
    <cfRule type="cellIs" dxfId="28" priority="32" stopIfTrue="1" operator="equal">
      <formula>"For interview"</formula>
    </cfRule>
    <cfRule type="cellIs" dxfId="27" priority="33" stopIfTrue="1" operator="equal">
      <formula>"Awaiting decision"</formula>
    </cfRule>
    <cfRule type="cellIs" dxfId="26" priority="34" stopIfTrue="1" operator="equal">
      <formula>"Hired"</formula>
    </cfRule>
  </conditionalFormatting>
  <conditionalFormatting sqref="D13">
    <cfRule type="cellIs" dxfId="25" priority="23" stopIfTrue="1" operator="equal">
      <formula>"For phone screen"</formula>
    </cfRule>
    <cfRule type="cellIs" dxfId="24" priority="24" stopIfTrue="1" operator="equal">
      <formula>"For interview"</formula>
    </cfRule>
    <cfRule type="cellIs" dxfId="23" priority="25" stopIfTrue="1" operator="equal">
      <formula>"Awaiting decision"</formula>
    </cfRule>
    <cfRule type="cellIs" dxfId="22" priority="26" stopIfTrue="1" operator="equal">
      <formula>"Hired"</formula>
    </cfRule>
  </conditionalFormatting>
  <conditionalFormatting sqref="G16:XFD37 A1 G1:XFD1 A39:XFD1048576 D38:XFD38 A38:B38 A2:XFD2 A4:XFD15 A3 G3:XFD3">
    <cfRule type="cellIs" dxfId="21" priority="20" operator="equal">
      <formula>"Incomplete"</formula>
    </cfRule>
    <cfRule type="cellIs" dxfId="20" priority="21" operator="equal">
      <formula>"In Progress"</formula>
    </cfRule>
    <cfRule type="cellIs" dxfId="19" priority="22" operator="equal">
      <formula>"Complete"</formula>
    </cfRule>
  </conditionalFormatting>
  <conditionalFormatting sqref="D19:D20 D27:D28">
    <cfRule type="cellIs" dxfId="18" priority="16" stopIfTrue="1" operator="equal">
      <formula>"For phone screen"</formula>
    </cfRule>
    <cfRule type="cellIs" dxfId="17" priority="17" stopIfTrue="1" operator="equal">
      <formula>"For interview"</formula>
    </cfRule>
    <cfRule type="cellIs" dxfId="16" priority="18" stopIfTrue="1" operator="equal">
      <formula>"Awaiting decision"</formula>
    </cfRule>
    <cfRule type="cellIs" dxfId="15" priority="19" stopIfTrue="1" operator="equal">
      <formula>"Hired"</formula>
    </cfRule>
  </conditionalFormatting>
  <conditionalFormatting sqref="D23:D24">
    <cfRule type="cellIs" dxfId="14" priority="12" stopIfTrue="1" operator="equal">
      <formula>"For phone screen"</formula>
    </cfRule>
    <cfRule type="cellIs" dxfId="13" priority="13" stopIfTrue="1" operator="equal">
      <formula>"For interview"</formula>
    </cfRule>
    <cfRule type="cellIs" dxfId="12" priority="14" stopIfTrue="1" operator="equal">
      <formula>"Awaiting decision"</formula>
    </cfRule>
    <cfRule type="cellIs" dxfId="11" priority="15" stopIfTrue="1" operator="equal">
      <formula>"Hired"</formula>
    </cfRule>
  </conditionalFormatting>
  <conditionalFormatting sqref="D31:D32">
    <cfRule type="cellIs" dxfId="10" priority="8" stopIfTrue="1" operator="equal">
      <formula>"For phone screen"</formula>
    </cfRule>
    <cfRule type="cellIs" dxfId="9" priority="9" stopIfTrue="1" operator="equal">
      <formula>"For interview"</formula>
    </cfRule>
    <cfRule type="cellIs" dxfId="8" priority="10" stopIfTrue="1" operator="equal">
      <formula>"Awaiting decision"</formula>
    </cfRule>
    <cfRule type="cellIs" dxfId="7" priority="11" stopIfTrue="1" operator="equal">
      <formula>"Hired"</formula>
    </cfRule>
  </conditionalFormatting>
  <conditionalFormatting sqref="D35:D37">
    <cfRule type="cellIs" dxfId="6" priority="4" stopIfTrue="1" operator="equal">
      <formula>"For phone screen"</formula>
    </cfRule>
    <cfRule type="cellIs" dxfId="5" priority="5" stopIfTrue="1" operator="equal">
      <formula>"For interview"</formula>
    </cfRule>
    <cfRule type="cellIs" dxfId="4" priority="6" stopIfTrue="1" operator="equal">
      <formula>"Awaiting decision"</formula>
    </cfRule>
    <cfRule type="cellIs" dxfId="3" priority="7" stopIfTrue="1" operator="equal">
      <formula>"Hired"</formula>
    </cfRule>
  </conditionalFormatting>
  <conditionalFormatting sqref="A16:F16 A18:F37 A17">
    <cfRule type="cellIs" dxfId="2" priority="1" operator="equal">
      <formula>"In Progress"</formula>
    </cfRule>
    <cfRule type="cellIs" dxfId="1" priority="2" operator="equal">
      <formula>"Incomplete"</formula>
    </cfRule>
    <cfRule type="cellIs" dxfId="0" priority="3" operator="equal">
      <formula>"Complete"</formula>
    </cfRule>
  </conditionalFormatting>
  <dataValidations count="19">
    <dataValidation type="list" allowBlank="1" showInputMessage="1" showErrorMessage="1" sqref="B35:B37 B7:B8 B31:B32 B23:B24 B27:B28 B19:B20 B11:B13" xr:uid="{0D184011-BC67-4BE5-A901-B157AF9BCAB9}">
      <formula1>"Complete, In progress, Incomplete"</formula1>
    </dataValidation>
    <dataValidation type="list" allowBlank="1" showInputMessage="1" showErrorMessage="1" sqref="D6" xr:uid="{51D85F08-1C31-4C49-A994-761918CAE57F}">
      <formula1>"PLAN 211"</formula1>
    </dataValidation>
    <dataValidation type="list" allowBlank="1" showInputMessage="1" showErrorMessage="1" sqref="D7" xr:uid="{F3B1148E-5867-4ADD-8607-4C594AF8AAD9}">
      <formula1>"PLAN 231, Other - explain in comments"</formula1>
    </dataValidation>
    <dataValidation type="list" allowBlank="1" showInputMessage="1" showErrorMessage="1" sqref="D8" xr:uid="{DF4F9B56-9DD5-469F-B5FF-75BCFBCD851E}">
      <formula1>"URST 200, GEOG 250, Other as approved by Prgm Chair"</formula1>
    </dataValidation>
    <dataValidation type="list" allowBlank="1" showInputMessage="1" showErrorMessage="1" sqref="E6:E8 E11:E13 E19:E20 E35:E37 E31:E32 E23:E24 E27:E28" xr:uid="{920FDCB5-9105-41C0-9663-5DF59087EA4C}">
      <formula1>"22W, 23S, 23W, 24S, 24W, 25S, 25W, Other"</formula1>
    </dataValidation>
    <dataValidation type="list" allowBlank="1" showInputMessage="1" showErrorMessage="1" sqref="D11" xr:uid="{ECE0C6C4-3C2D-465A-9D0F-4767B7788517}">
      <formula1>"GEOG 371"</formula1>
    </dataValidation>
    <dataValidation type="list" allowBlank="1" showInputMessage="1" showErrorMessage="1" sqref="D12" xr:uid="{6E5DF04C-504C-472C-8C89-72951B6BBF63}">
      <formula1>"URST 451, GEOG 451, Other - explain in comments"</formula1>
    </dataValidation>
    <dataValidation type="list" allowBlank="1" showInputMessage="1" showErrorMessage="1" sqref="D13" xr:uid="{2791F053-7D9F-43A6-94AD-F9D8D67BEA48}">
      <formula1>"URST 452, PLAN 452, Other - explain in comments"</formula1>
    </dataValidation>
    <dataValidation type="list" allowBlank="1" showInputMessage="1" promptTitle="Course Status" sqref="B6" xr:uid="{A1032684-7BD9-424C-9C18-65C3F8BDD217}">
      <formula1>"Complete, In progress, Incomplete"</formula1>
    </dataValidation>
    <dataValidation type="list" allowBlank="1" showInputMessage="1" showErrorMessage="1" sqref="D24" xr:uid="{AC3E1846-D253-4985-AAC4-AD47C37BDE8E}">
      <formula1>"PLAN 351"</formula1>
    </dataValidation>
    <dataValidation type="list" allowBlank="1" showInputMessage="1" showErrorMessage="1" sqref="D23" xr:uid="{E1751272-68BD-4ED8-AD36-C08A6FA891C2}">
      <formula1>"GEOG 310, ENST 310, GEOG 311, ENST 311, GEOG 313, ENST 313, GEOG 351, ENST 351, GEOG 423"</formula1>
    </dataValidation>
    <dataValidation type="list" allowBlank="1" showInputMessage="1" showErrorMessage="1" sqref="D19" xr:uid="{C313B7D5-3CE0-45F7-9296-04AEB0B051A6}">
      <formula1>"GEOG 355, GEOG 395, GEOG 432"</formula1>
    </dataValidation>
    <dataValidation type="list" allowBlank="1" showInputMessage="1" showErrorMessage="1" sqref="D20" xr:uid="{6EC46771-3E72-452B-9340-D62B98C0127A}">
      <formula1>"PLAN 321"</formula1>
    </dataValidation>
    <dataValidation type="list" allowBlank="1" showInputMessage="1" showErrorMessage="1" sqref="D27" xr:uid="{1142F58C-49FC-4BF9-8DB5-B9FE7BA1E9BC}">
      <formula1>"GEOG 352, URST 352, GEOG 353, GEOG 364, GEOG 391"</formula1>
    </dataValidation>
    <dataValidation type="list" allowBlank="1" showInputMessage="1" showErrorMessage="1" sqref="D28" xr:uid="{EBDD0EC1-B079-49F1-BFB9-E87AA38C035A}">
      <formula1>"PLAN 331"</formula1>
    </dataValidation>
    <dataValidation type="list" allowBlank="1" showInputMessage="1" showErrorMessage="1" sqref="D31" xr:uid="{D6E00BF5-C573-4980-89F2-140AA474DD0F}">
      <formula1>"GEOS 270, GEOS 370 "</formula1>
    </dataValidation>
    <dataValidation type="list" allowBlank="1" showInputMessage="1" showErrorMessage="1" sqref="D32" xr:uid="{4CD1108D-F2C6-45F5-BAB5-279A7B007D42}">
      <formula1>"PLAN 221, PLAN 341"</formula1>
    </dataValidation>
    <dataValidation type="list" allowBlank="1" showInputMessage="1" showErrorMessage="1" sqref="D35" xr:uid="{0A9F3EDA-420D-446C-BA53-4B1F792CB031}">
      <formula1>"GEOG 350, GEOG 357"</formula1>
    </dataValidation>
    <dataValidation type="list" allowBlank="1" showInputMessage="1" showErrorMessage="1" sqref="D36:D37" xr:uid="{61DA9218-3397-46B2-AF16-999EE96D6B28}">
      <formula1>"PLAN 361, PLAN 425"</formula1>
    </dataValidation>
  </dataValidation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13A77183D1E4194933A324DBA7F64" ma:contentTypeVersion="10" ma:contentTypeDescription="Create a new document." ma:contentTypeScope="" ma:versionID="d1a6e07fc814de2cb5920c5c992a5d03">
  <xsd:schema xmlns:xsd="http://www.w3.org/2001/XMLSchema" xmlns:xs="http://www.w3.org/2001/XMLSchema" xmlns:p="http://schemas.microsoft.com/office/2006/metadata/properties" xmlns:ns2="eefca424-f5f7-4634-b9f1-bf6ba28a6dd5" targetNamespace="http://schemas.microsoft.com/office/2006/metadata/properties" ma:root="true" ma:fieldsID="8ecc6337b33886446adfff50ae023f85" ns2:_="">
    <xsd:import namespace="eefca424-f5f7-4634-b9f1-bf6ba28a6d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ca424-f5f7-4634-b9f1-bf6ba28a6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a1f1625-ae5f-4790-9429-a47075c1c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fca424-f5f7-4634-b9f1-bf6ba28a6d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DAB862-F6F8-4629-9C2F-894640173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ca424-f5f7-4634-b9f1-bf6ba28a6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88AA60-FB06-4757-88D8-5500D386032D}">
  <ds:schemaRefs>
    <ds:schemaRef ds:uri="http://schemas.microsoft.com/office/2006/metadata/properties"/>
    <ds:schemaRef ds:uri="http://schemas.microsoft.com/office/infopath/2007/PartnerControls"/>
    <ds:schemaRef ds:uri="eefca424-f5f7-4634-b9f1-bf6ba28a6dd5"/>
  </ds:schemaRefs>
</ds:datastoreItem>
</file>

<file path=customXml/itemProps3.xml><?xml version="1.0" encoding="utf-8"?>
<ds:datastoreItem xmlns:ds="http://schemas.openxmlformats.org/officeDocument/2006/customXml" ds:itemID="{CA93FE9E-97AD-4F61-8D75-2F8BCDE117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URST Major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2019-06-06T00:25:29Z</dcterms:created>
  <dcterms:modified xsi:type="dcterms:W3CDTF">2025-09-08T23:36:27Z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0x010100B7913A77183D1E4194933A324DBA7F64</vt:lpwstr>
  </property>
</Properties>
</file>